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2500" windowHeight="15600"/>
  </bookViews>
  <sheets>
    <sheet name="Tabelle1" sheetId="1" r:id="rId1"/>
  </sheets>
  <externalReferences>
    <externalReference r:id="rId2"/>
  </externalReferences>
  <definedNames>
    <definedName name="ValidDepts">[1]OVERVIEW!$J$7:$J$14</definedName>
  </definedNames>
  <calcPr calcId="125725"/>
</workbook>
</file>

<file path=xl/calcChain.xml><?xml version="1.0" encoding="utf-8"?>
<calcChain xmlns="http://schemas.openxmlformats.org/spreadsheetml/2006/main">
  <c r="I11" i="1"/>
  <c r="G6"/>
  <c r="I6" s="1"/>
  <c r="G7"/>
  <c r="I7" s="1"/>
  <c r="G8"/>
  <c r="I8" s="1"/>
  <c r="G9"/>
  <c r="I9" s="1"/>
  <c r="G10"/>
  <c r="I10" s="1"/>
  <c r="I12"/>
  <c r="G13"/>
  <c r="I13" s="1"/>
  <c r="G15"/>
  <c r="I15" s="1"/>
  <c r="G16"/>
  <c r="I16" s="1"/>
  <c r="G14"/>
  <c r="I14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 s="1"/>
  <c r="G36"/>
  <c r="I36" s="1"/>
  <c r="G37"/>
  <c r="I37" s="1"/>
  <c r="G5"/>
  <c r="I5" s="1"/>
  <c r="G4"/>
  <c r="I4" s="1"/>
  <c r="I39" l="1"/>
</calcChain>
</file>

<file path=xl/sharedStrings.xml><?xml version="1.0" encoding="utf-8"?>
<sst xmlns="http://schemas.openxmlformats.org/spreadsheetml/2006/main" count="121" uniqueCount="88">
  <si>
    <t>Position</t>
  </si>
  <si>
    <t>ArtikelNr.</t>
  </si>
  <si>
    <t>Artikel</t>
  </si>
  <si>
    <t>Bezugsquelle</t>
  </si>
  <si>
    <t>Bemerkung</t>
  </si>
  <si>
    <t>Menge</t>
  </si>
  <si>
    <t>Einzelpreis</t>
  </si>
  <si>
    <t>Gesammtpreis</t>
  </si>
  <si>
    <t>562 484</t>
  </si>
  <si>
    <t>ODROID-XU3/XU4 Stromversorgungskabel</t>
  </si>
  <si>
    <t>Pollin Electronic GmbH</t>
  </si>
  <si>
    <t>ODROID-XU4 SHIFTER SHIELD</t>
  </si>
  <si>
    <t>Steckernetzteil QUATPOWER PSN5/4000H5.5, 5 V-/4 A, 5,5/2,1 mm</t>
  </si>
  <si>
    <t>ODROID WIFI Module 5</t>
  </si>
  <si>
    <t>hardkernel.com</t>
  </si>
  <si>
    <t>Hier tut es zur Not auch ein handelsüblicher WLAN-Stick (wenn möglich DUAL-BAND)</t>
  </si>
  <si>
    <t>NVO1109</t>
  </si>
  <si>
    <t>nVision Sport Lipo 4500 45C 7,4V 2S Dean</t>
  </si>
  <si>
    <t>cmc-versand.de</t>
  </si>
  <si>
    <t>Temporäre Alternative:
http://www.vogel-modellsport.de/NVISION-SPORT-LIPO-4500-45C-7-4V-2S-DEAN-KYOSHO-EUROPE-NVO1109.htm?SessionId=&amp;a=article&amp;ProdNr=5-NVO1109&amp;gclid=EAIaIQobChMImq3E8qS-1wIVk5EbCh3YswD7EAQYBSABEgK5HvD_BwE7</t>
  </si>
  <si>
    <t>R01004</t>
  </si>
  <si>
    <t>Expert LD-15z LiPo Ladegerät</t>
  </si>
  <si>
    <t>Nur 1 bestellen für Flotte!</t>
  </si>
  <si>
    <t>R19034</t>
  </si>
  <si>
    <t>XH Balancer Adapter</t>
  </si>
  <si>
    <t xml:space="preserve"> Carson Adapter Tamiya Stecker auf T-Plug</t>
  </si>
  <si>
    <t>1326220 - 62</t>
  </si>
  <si>
    <t xml:space="preserve">Hama Kabelbinder selbstsichernd (L x B) 14 cm x 0.35 cm 50 St. Schwarz 00020544 Kabelbinder 140 mm </t>
  </si>
  <si>
    <t>conrad.de</t>
  </si>
  <si>
    <t>nicht zwingend diese Länge erforderlich</t>
  </si>
  <si>
    <t>223349 - 62</t>
  </si>
  <si>
    <t>Reely 1:8 Karosserie-Klammern Silber Länge 45 mm 10 St.</t>
  </si>
  <si>
    <t>kann optional auch länger sein für bessere Benutzbarkeit</t>
  </si>
  <si>
    <t xml:space="preserve">F10118 </t>
  </si>
  <si>
    <t xml:space="preserve">PLA Filament - 1,75mm -Anthrazit </t>
  </si>
  <si>
    <t>dasfilament.de</t>
  </si>
  <si>
    <t>Farbe kann variieren - abhängig vom Fahrzeugdesign</t>
  </si>
  <si>
    <t>602132 - 62</t>
  </si>
  <si>
    <t>Datenleitung UNITRONIC® LiYY 5 x 0.14 mm² Kiesel-Grau (RAL 7032) LappKabel 0028205 Meterware</t>
  </si>
  <si>
    <t>602168 - 62</t>
  </si>
  <si>
    <t>Datenleitung UNITRONIC® LiYY 4 x 0.14 mm² Kiesel-Grau (RAL 7032) LappKabel 0028204 Meterware</t>
  </si>
  <si>
    <t>600902 - 62</t>
  </si>
  <si>
    <t>Datenleitung UNITRONIC® LiYY 2 x 0.14 mm² Kiesel-Grau (RAL 7032) LappKabel 0028202 Meterware</t>
  </si>
  <si>
    <t>602153 - 62</t>
  </si>
  <si>
    <t>Datenleitung UNITRONIC® LiYY 3 x 0.14 mm² Kiesel-Grau (RAL 7032) LappKabel 0028203 Meterware</t>
  </si>
  <si>
    <t>601747 - 62</t>
  </si>
  <si>
    <t>Datenleitung UNITRONIC® LiYY 2 x 0.25 mm² Kiesel-Grau (RAL 7032) LappKabel 0028302 Meterware</t>
  </si>
  <si>
    <t>888726 - 62</t>
  </si>
  <si>
    <t>Zylinderschrauben M2 10 mm Innensechskant DIN 912 Edelstahl A2 1 St. TOOLCRAFT 888726</t>
  </si>
  <si>
    <t>888727 - 62</t>
  </si>
  <si>
    <t>Zylinderschrauben M2 16 mm Innensechskant DIN 912 Edelstahl A2 1 St. TOOLCRAFT 888727</t>
  </si>
  <si>
    <t xml:space="preserve">521716 - 62 </t>
  </si>
  <si>
    <t>Abstandsbolzen (L) 40 mm M3 x 7 M3 x 6 Stahl verzinkt PB Fastener S45530X40 S45530X40 10 St.</t>
  </si>
  <si>
    <t>526665 - 62</t>
  </si>
  <si>
    <t>Abstandsbolzen Außen- und Innengewinde M3 Messing Abstandsmaß 25 mm 6035/25 M3 1 St.</t>
  </si>
  <si>
    <t xml:space="preserve">521626 - 62 </t>
  </si>
  <si>
    <t xml:space="preserve">Abstandsbolzen (L) 5 mm M3 x 2.5 M3 x 6 Stahl verzinkt PB Fastener S45530X05 S45530X05 10 St. </t>
  </si>
  <si>
    <t>815381 - 62</t>
  </si>
  <si>
    <t>Linsenschrauben M3 16 mm Kreuzschlitz Philips DIN 7985 Stahl verzinkt 100 St. TOOLCRAFT 815381</t>
  </si>
  <si>
    <t>812808 - 62</t>
  </si>
  <si>
    <t>Sicherungsmuttern M3 DIN 985 Stahl verzinkt 100 St. TOOLCRAFT 812808</t>
  </si>
  <si>
    <t>223336 - 62</t>
  </si>
  <si>
    <t>Sicherungsmuttern M2 Stahl verzinkt 10 St. TOOLCRAFT 223336</t>
  </si>
  <si>
    <t>888741 - 62</t>
  </si>
  <si>
    <t>Zylinderschrauben M3 20 mm Innensechskant DIN 912 Edelstahl A2 1 St. TOOLCRAFT 888741</t>
  </si>
  <si>
    <t>1061821 - 62</t>
  </si>
  <si>
    <t>Zylinderschrauben M3 14 mm Innensechskant DIN 912 Edelstahl A2 100 St. TOOLCRAFT 1061821</t>
  </si>
  <si>
    <t>888738 - 62</t>
  </si>
  <si>
    <t>Zylinderschrauben M3 10 mm Innensechskant DIN 912 Edelstahl A2 1 St. TOOLCRAFT 888738</t>
  </si>
  <si>
    <t>521636 - 62</t>
  </si>
  <si>
    <t>Abstandsbolzen (L) 10 mm M3 x 10 Stahl verzinkt PB Fastener S55530X10 S55530X10 10 St.</t>
  </si>
  <si>
    <t>521800 - 62</t>
  </si>
  <si>
    <t>Unterlegscheiben Innen-Durchmesser: 3.2 mm M3 DIN 9021 Stahl verzinkt 100 St. TOOLCRAFT 3,2 D9021:A2K 19472...</t>
  </si>
  <si>
    <t>888740 - 62</t>
  </si>
  <si>
    <t>Zylinderschrauben M3 16 mm Innensechskant DIN 912 Edelstahl A2 1 St. TOOLCRAFT 888740</t>
  </si>
  <si>
    <t>521624 - 62</t>
  </si>
  <si>
    <t xml:space="preserve">Abstandsbolzen (L) 5 mm M3 x 5 Stahl verzinkt PB Fastener S55530X05 S55530X05 10 St. </t>
  </si>
  <si>
    <t xml:space="preserve"> 888688 - 62</t>
  </si>
  <si>
    <t xml:space="preserve">Zylinderschrauben M3 25 mm Schlitz DIN 84 Stahl verzinkt 1 St. TOOLCRAFT 888688 </t>
  </si>
  <si>
    <t>VEloxCar-Bestellungen</t>
  </si>
  <si>
    <t>Summe:</t>
  </si>
  <si>
    <t>810 409</t>
  </si>
  <si>
    <t>ODROID-XU4 Einplatinen-Computer</t>
  </si>
  <si>
    <t>810 343</t>
  </si>
  <si>
    <t>ODROID-XU3 eMMC 5.0 Modul 16GB</t>
  </si>
  <si>
    <t>pro Fzg.</t>
  </si>
  <si>
    <t>Nur 2 bestellen für Flotte!</t>
  </si>
  <si>
    <t>Menge in Meter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</si>
</sst>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4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4">
      <alignment vertical="top"/>
    </xf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4" xfId="1" applyFont="1" applyBorder="1" applyAlignment="1">
      <alignment vertical="center" wrapText="1"/>
    </xf>
    <xf numFmtId="0" fontId="3" fillId="0" borderId="4" xfId="2" applyBorder="1" applyAlignment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4" xfId="0" applyNumberFormat="1" applyBorder="1" applyAlignment="1">
      <alignment vertical="center" wrapText="1"/>
    </xf>
    <xf numFmtId="0" fontId="2" fillId="0" borderId="0" xfId="0" applyFont="1" applyAlignment="1">
      <alignment horizontal="left" vertical="top"/>
    </xf>
    <xf numFmtId="0" fontId="2" fillId="0" borderId="5" xfId="0" applyFont="1" applyBorder="1" applyAlignment="1">
      <alignment horizontal="left" vertical="top"/>
    </xf>
  </cellXfs>
  <cellStyles count="3">
    <cellStyle name="Hyperlink" xfId="2" builtinId="8"/>
    <cellStyle name="Standard" xfId="0" builtinId="0"/>
    <cellStyle name="Sti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kreuzmann\Desktop\Forschungsprojekte\Velox-ADAS-SVN\platform\VeloxCarBOM_2017_temp_hu_berlin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VEHICLE-ECU"/>
      <sheetName val="ADAS-ECU"/>
      <sheetName val="SENSOR-BOARD"/>
      <sheetName val="POWER-BOARD"/>
      <sheetName val="WHEEL-ENCODER"/>
      <sheetName val="CHASSIS"/>
      <sheetName val="TEMP"/>
    </sheetNames>
    <sheetDataSet>
      <sheetData sheetId="0">
        <row r="7">
          <cell r="J7" t="str">
            <v>Low &amp; Middle &amp; High</v>
          </cell>
        </row>
        <row r="8">
          <cell r="J8" t="str">
            <v>Low &amp; Middle</v>
          </cell>
        </row>
        <row r="9">
          <cell r="J9" t="str">
            <v>Low &amp; High</v>
          </cell>
        </row>
        <row r="10">
          <cell r="J10" t="str">
            <v>Middle &amp; High</v>
          </cell>
        </row>
        <row r="11">
          <cell r="J11" t="str">
            <v>Low</v>
          </cell>
        </row>
        <row r="12">
          <cell r="J12" t="str">
            <v>Middle</v>
          </cell>
        </row>
        <row r="13">
          <cell r="J13" t="str">
            <v>High</v>
          </cell>
        </row>
        <row r="14">
          <cell r="J14" t="str">
            <v>Ignore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nrad.de/de/reely-18-karosserie-klammern-silber-laenge-45-mm-10-st-223349.html" TargetMode="External"/><Relationship Id="rId3" Type="http://schemas.openxmlformats.org/officeDocument/2006/relationships/hyperlink" Target="http://www.hardkernel.com/main/products/prdt_info.php?g_code=G147513281389" TargetMode="External"/><Relationship Id="rId7" Type="http://schemas.openxmlformats.org/officeDocument/2006/relationships/hyperlink" Target="https://www.cmc-versand.de/Carson/Adapter-Tamiya-Stecker-auf-T-Plug-arnr-7-500906099" TargetMode="External"/><Relationship Id="rId2" Type="http://schemas.openxmlformats.org/officeDocument/2006/relationships/hyperlink" Target="https://www.pollin.de/p/steckernetzteil-quatpower-psn5-4000h5-5-5-v-4-a-5-5-2-1-mm-351539?&amp;gclid=EAIaIQobChMIz6GztOG71wIVdTPTCh3uqgCREAQYASABEgIHXPD_BwE" TargetMode="External"/><Relationship Id="rId1" Type="http://schemas.openxmlformats.org/officeDocument/2006/relationships/hyperlink" Target="https://www.pollin.de/p/odroid-xu4-shifter-shield-810419" TargetMode="External"/><Relationship Id="rId6" Type="http://schemas.openxmlformats.org/officeDocument/2006/relationships/hyperlink" Target="https://www.cmc-versand.de/-arnr-64-R19034.html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cmc-versand.de/-arnr-64-R01004.html" TargetMode="External"/><Relationship Id="rId10" Type="http://schemas.openxmlformats.org/officeDocument/2006/relationships/hyperlink" Target="http://www.pollin.de/shop/dt/NjU2OTgxOTk-/Bauelemente_Bauteile/Entwicklerboards/Odroid/ODROID_XU3_eMMC_5_0_Modul_16_GB_mit_Linux.html" TargetMode="External"/><Relationship Id="rId4" Type="http://schemas.openxmlformats.org/officeDocument/2006/relationships/hyperlink" Target="https://www.cmc-versand.de/-arnr-8-NVO1109.html" TargetMode="External"/><Relationship Id="rId9" Type="http://schemas.openxmlformats.org/officeDocument/2006/relationships/hyperlink" Target="http://www.pollin.de/shop/dt/NTE1NzM0OTk-/Bauelemente_Bauteile/Entwicklerboards/Odroid/ODROID_XU3_XU4_Stromversorgungskabe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workbookViewId="0">
      <selection activeCell="I39" sqref="I39"/>
    </sheetView>
  </sheetViews>
  <sheetFormatPr baseColWidth="10" defaultRowHeight="12.75"/>
  <cols>
    <col min="1" max="1" width="10.7109375" customWidth="1"/>
    <col min="3" max="3" width="61.140625" customWidth="1"/>
    <col min="4" max="4" width="26.5703125" customWidth="1"/>
    <col min="5" max="5" width="48.85546875" customWidth="1"/>
    <col min="8" max="8" width="10.140625" bestFit="1" customWidth="1"/>
    <col min="9" max="9" width="13.140625" bestFit="1" customWidth="1"/>
  </cols>
  <sheetData>
    <row r="1" spans="1:9">
      <c r="A1" s="22" t="s">
        <v>79</v>
      </c>
      <c r="B1" s="22"/>
      <c r="C1" s="22"/>
      <c r="D1" s="22"/>
      <c r="E1" s="22"/>
      <c r="F1" s="22"/>
      <c r="G1" s="22"/>
      <c r="H1" s="22"/>
      <c r="I1" s="22"/>
    </row>
    <row r="2" spans="1:9" ht="13.5" thickBot="1">
      <c r="A2" s="23"/>
      <c r="B2" s="23"/>
      <c r="C2" s="23"/>
      <c r="D2" s="23"/>
      <c r="E2" s="23"/>
      <c r="F2" s="23"/>
      <c r="G2" s="23"/>
      <c r="H2" s="23"/>
      <c r="I2" s="23"/>
    </row>
    <row r="3" spans="1:9" ht="21" customHeight="1" thickBo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85</v>
      </c>
      <c r="G3" s="3" t="s">
        <v>5</v>
      </c>
      <c r="H3" s="4" t="s">
        <v>6</v>
      </c>
      <c r="I3" s="5" t="s">
        <v>7</v>
      </c>
    </row>
    <row r="4" spans="1:9" ht="21" customHeight="1" thickBot="1">
      <c r="A4" s="1"/>
      <c r="B4" s="2" t="s">
        <v>81</v>
      </c>
      <c r="C4" s="2" t="s">
        <v>82</v>
      </c>
      <c r="D4" s="2" t="s">
        <v>10</v>
      </c>
      <c r="E4" s="2"/>
      <c r="F4" s="3">
        <v>2</v>
      </c>
      <c r="G4" s="3">
        <f>F4*4</f>
        <v>8</v>
      </c>
      <c r="H4" s="4">
        <v>79.95</v>
      </c>
      <c r="I4" s="5">
        <f>G4*H4</f>
        <v>639.6</v>
      </c>
    </row>
    <row r="5" spans="1:9" ht="21" customHeight="1" thickBot="1">
      <c r="A5" s="1"/>
      <c r="B5" s="16" t="s">
        <v>83</v>
      </c>
      <c r="C5" s="17" t="s">
        <v>84</v>
      </c>
      <c r="D5" s="18" t="s">
        <v>10</v>
      </c>
      <c r="E5" s="19"/>
      <c r="F5" s="20">
        <v>1</v>
      </c>
      <c r="G5" s="3">
        <f>F5*4</f>
        <v>4</v>
      </c>
      <c r="H5" s="21">
        <v>44.95</v>
      </c>
      <c r="I5" s="5">
        <f t="shared" ref="I5:I37" si="0">G5*H5</f>
        <v>179.8</v>
      </c>
    </row>
    <row r="6" spans="1:9" s="10" customFormat="1" ht="21" customHeight="1" thickBot="1">
      <c r="A6" s="6"/>
      <c r="B6" s="7" t="s">
        <v>8</v>
      </c>
      <c r="C6" s="7" t="s">
        <v>9</v>
      </c>
      <c r="D6" s="7" t="s">
        <v>10</v>
      </c>
      <c r="E6" s="7"/>
      <c r="F6" s="8">
        <v>3</v>
      </c>
      <c r="G6" s="3">
        <f t="shared" ref="G6:G37" si="1">F6*4</f>
        <v>12</v>
      </c>
      <c r="H6" s="9">
        <v>2.25</v>
      </c>
      <c r="I6" s="5">
        <f t="shared" si="0"/>
        <v>27</v>
      </c>
    </row>
    <row r="7" spans="1:9" s="10" customFormat="1" ht="21" customHeight="1" thickBot="1">
      <c r="A7" s="6"/>
      <c r="B7" s="7">
        <v>810419</v>
      </c>
      <c r="C7" s="7" t="s">
        <v>11</v>
      </c>
      <c r="D7" s="7" t="s">
        <v>10</v>
      </c>
      <c r="E7" s="7"/>
      <c r="F7" s="8">
        <v>2</v>
      </c>
      <c r="G7" s="3">
        <f t="shared" si="1"/>
        <v>8</v>
      </c>
      <c r="H7" s="9">
        <v>20.95</v>
      </c>
      <c r="I7" s="5">
        <f t="shared" si="0"/>
        <v>167.6</v>
      </c>
    </row>
    <row r="8" spans="1:9" s="10" customFormat="1" ht="21" customHeight="1" thickBot="1">
      <c r="A8" s="6"/>
      <c r="B8" s="7">
        <v>351539</v>
      </c>
      <c r="C8" s="7" t="s">
        <v>12</v>
      </c>
      <c r="D8" s="7" t="s">
        <v>10</v>
      </c>
      <c r="E8" s="7"/>
      <c r="F8" s="8">
        <v>1</v>
      </c>
      <c r="G8" s="3">
        <f t="shared" si="1"/>
        <v>4</v>
      </c>
      <c r="H8" s="9">
        <v>8.9499999999999993</v>
      </c>
      <c r="I8" s="5">
        <f t="shared" si="0"/>
        <v>35.799999999999997</v>
      </c>
    </row>
    <row r="9" spans="1:9" s="10" customFormat="1" ht="33.75" customHeight="1" thickBot="1">
      <c r="A9" s="6"/>
      <c r="B9" s="7"/>
      <c r="C9" s="7" t="s">
        <v>13</v>
      </c>
      <c r="D9" s="7" t="s">
        <v>14</v>
      </c>
      <c r="E9" s="7" t="s">
        <v>15</v>
      </c>
      <c r="F9" s="8">
        <v>4</v>
      </c>
      <c r="G9" s="3">
        <f t="shared" si="1"/>
        <v>16</v>
      </c>
      <c r="H9" s="9">
        <v>16.16</v>
      </c>
      <c r="I9" s="5">
        <f t="shared" si="0"/>
        <v>258.56</v>
      </c>
    </row>
    <row r="10" spans="1:9" s="10" customFormat="1" ht="84" customHeight="1" thickBot="1">
      <c r="A10" s="6"/>
      <c r="B10" s="7" t="s">
        <v>16</v>
      </c>
      <c r="C10" s="7" t="s">
        <v>17</v>
      </c>
      <c r="D10" s="7" t="s">
        <v>18</v>
      </c>
      <c r="E10" s="7" t="s">
        <v>19</v>
      </c>
      <c r="F10" s="8">
        <v>2</v>
      </c>
      <c r="G10" s="3">
        <f t="shared" si="1"/>
        <v>8</v>
      </c>
      <c r="H10" s="9">
        <v>40.81</v>
      </c>
      <c r="I10" s="5">
        <f t="shared" si="0"/>
        <v>326.48</v>
      </c>
    </row>
    <row r="11" spans="1:9" s="10" customFormat="1" ht="21" customHeight="1" thickBot="1">
      <c r="A11" s="6"/>
      <c r="B11" s="7" t="s">
        <v>20</v>
      </c>
      <c r="C11" s="7" t="s">
        <v>21</v>
      </c>
      <c r="D11" s="7" t="s">
        <v>18</v>
      </c>
      <c r="E11" s="7" t="s">
        <v>86</v>
      </c>
      <c r="F11" s="8">
        <v>1</v>
      </c>
      <c r="G11" s="3">
        <v>2</v>
      </c>
      <c r="H11" s="9">
        <v>59</v>
      </c>
      <c r="I11" s="5">
        <f t="shared" si="0"/>
        <v>118</v>
      </c>
    </row>
    <row r="12" spans="1:9" s="10" customFormat="1" ht="21" customHeight="1" thickBot="1">
      <c r="A12" s="6"/>
      <c r="B12" s="7" t="s">
        <v>23</v>
      </c>
      <c r="C12" s="7" t="s">
        <v>24</v>
      </c>
      <c r="D12" s="7" t="s">
        <v>18</v>
      </c>
      <c r="E12" s="7" t="s">
        <v>22</v>
      </c>
      <c r="F12" s="8">
        <v>1</v>
      </c>
      <c r="G12" s="3">
        <v>1</v>
      </c>
      <c r="H12" s="9">
        <v>6.7</v>
      </c>
      <c r="I12" s="5">
        <f t="shared" si="0"/>
        <v>6.7</v>
      </c>
    </row>
    <row r="13" spans="1:9" s="10" customFormat="1" ht="21" customHeight="1" thickBot="1">
      <c r="A13" s="6"/>
      <c r="B13" s="7">
        <v>500906099</v>
      </c>
      <c r="C13" s="7" t="s">
        <v>25</v>
      </c>
      <c r="D13" s="7" t="s">
        <v>18</v>
      </c>
      <c r="E13" s="7"/>
      <c r="F13" s="8">
        <v>2</v>
      </c>
      <c r="G13" s="3">
        <f t="shared" si="1"/>
        <v>8</v>
      </c>
      <c r="H13" s="9">
        <v>4.97</v>
      </c>
      <c r="I13" s="5">
        <f t="shared" si="0"/>
        <v>39.76</v>
      </c>
    </row>
    <row r="14" spans="1:9" s="10" customFormat="1" ht="21" customHeight="1" thickBot="1">
      <c r="A14" s="6"/>
      <c r="B14" s="7" t="s">
        <v>33</v>
      </c>
      <c r="C14" s="7" t="s">
        <v>34</v>
      </c>
      <c r="D14" s="7" t="s">
        <v>35</v>
      </c>
      <c r="E14" s="7" t="s">
        <v>36</v>
      </c>
      <c r="F14" s="8">
        <v>1</v>
      </c>
      <c r="G14" s="3">
        <f>F14*4</f>
        <v>4</v>
      </c>
      <c r="H14" s="9">
        <v>17.95</v>
      </c>
      <c r="I14" s="5">
        <f>G14*H14</f>
        <v>71.8</v>
      </c>
    </row>
    <row r="15" spans="1:9" s="10" customFormat="1" ht="26.25" thickBot="1">
      <c r="A15" s="6"/>
      <c r="B15" s="7" t="s">
        <v>26</v>
      </c>
      <c r="C15" s="7" t="s">
        <v>27</v>
      </c>
      <c r="D15" s="7" t="s">
        <v>28</v>
      </c>
      <c r="E15" s="7" t="s">
        <v>29</v>
      </c>
      <c r="F15" s="8">
        <v>1</v>
      </c>
      <c r="G15" s="3">
        <f t="shared" si="1"/>
        <v>4</v>
      </c>
      <c r="H15" s="9">
        <v>2.99</v>
      </c>
      <c r="I15" s="5">
        <f t="shared" si="0"/>
        <v>11.96</v>
      </c>
    </row>
    <row r="16" spans="1:9" s="10" customFormat="1" ht="21" customHeight="1" thickBot="1">
      <c r="A16" s="6"/>
      <c r="B16" s="7" t="s">
        <v>30</v>
      </c>
      <c r="C16" s="7" t="s">
        <v>31</v>
      </c>
      <c r="D16" s="7" t="s">
        <v>28</v>
      </c>
      <c r="E16" s="7" t="s">
        <v>32</v>
      </c>
      <c r="F16" s="8">
        <v>1</v>
      </c>
      <c r="G16" s="3">
        <f t="shared" si="1"/>
        <v>4</v>
      </c>
      <c r="H16" s="9">
        <v>3.29</v>
      </c>
      <c r="I16" s="5">
        <f t="shared" si="0"/>
        <v>13.16</v>
      </c>
    </row>
    <row r="17" spans="1:9" s="10" customFormat="1" ht="26.25" thickBot="1">
      <c r="A17" s="6"/>
      <c r="B17" s="7" t="s">
        <v>37</v>
      </c>
      <c r="C17" s="7" t="s">
        <v>38</v>
      </c>
      <c r="D17" s="7" t="s">
        <v>28</v>
      </c>
      <c r="E17" s="7" t="s">
        <v>87</v>
      </c>
      <c r="F17" s="8">
        <v>1</v>
      </c>
      <c r="G17" s="3">
        <f t="shared" si="1"/>
        <v>4</v>
      </c>
      <c r="H17" s="9">
        <v>0.82</v>
      </c>
      <c r="I17" s="5">
        <f t="shared" si="0"/>
        <v>3.28</v>
      </c>
    </row>
    <row r="18" spans="1:9" s="10" customFormat="1" ht="26.25" thickBot="1">
      <c r="A18" s="6"/>
      <c r="B18" s="7" t="s">
        <v>39</v>
      </c>
      <c r="C18" s="7" t="s">
        <v>40</v>
      </c>
      <c r="D18" s="7" t="s">
        <v>28</v>
      </c>
      <c r="E18" s="7" t="s">
        <v>87</v>
      </c>
      <c r="F18" s="8">
        <v>6</v>
      </c>
      <c r="G18" s="3">
        <f t="shared" si="1"/>
        <v>24</v>
      </c>
      <c r="H18" s="9">
        <v>0.8</v>
      </c>
      <c r="I18" s="5">
        <f t="shared" si="0"/>
        <v>19.200000000000003</v>
      </c>
    </row>
    <row r="19" spans="1:9" s="10" customFormat="1" ht="26.25" thickBot="1">
      <c r="A19" s="6"/>
      <c r="B19" s="7" t="s">
        <v>41</v>
      </c>
      <c r="C19" s="7" t="s">
        <v>42</v>
      </c>
      <c r="D19" s="7" t="s">
        <v>28</v>
      </c>
      <c r="E19" s="7" t="s">
        <v>87</v>
      </c>
      <c r="F19" s="8">
        <v>4</v>
      </c>
      <c r="G19" s="3">
        <f t="shared" si="1"/>
        <v>16</v>
      </c>
      <c r="H19" s="9">
        <v>0.42</v>
      </c>
      <c r="I19" s="5">
        <f t="shared" si="0"/>
        <v>6.72</v>
      </c>
    </row>
    <row r="20" spans="1:9" s="10" customFormat="1" ht="26.25" thickBot="1">
      <c r="A20" s="6"/>
      <c r="B20" s="7" t="s">
        <v>43</v>
      </c>
      <c r="C20" s="7" t="s">
        <v>44</v>
      </c>
      <c r="D20" s="7" t="s">
        <v>28</v>
      </c>
      <c r="E20" s="7" t="s">
        <v>87</v>
      </c>
      <c r="F20" s="8">
        <v>3</v>
      </c>
      <c r="G20" s="3">
        <f t="shared" si="1"/>
        <v>12</v>
      </c>
      <c r="H20" s="9">
        <v>0.47</v>
      </c>
      <c r="I20" s="5">
        <f t="shared" si="0"/>
        <v>5.64</v>
      </c>
    </row>
    <row r="21" spans="1:9" s="10" customFormat="1" ht="26.25" thickBot="1">
      <c r="A21" s="6"/>
      <c r="B21" s="7" t="s">
        <v>45</v>
      </c>
      <c r="C21" s="7" t="s">
        <v>46</v>
      </c>
      <c r="D21" s="7" t="s">
        <v>28</v>
      </c>
      <c r="E21" s="7" t="s">
        <v>87</v>
      </c>
      <c r="F21" s="8">
        <v>2</v>
      </c>
      <c r="G21" s="3">
        <f t="shared" si="1"/>
        <v>8</v>
      </c>
      <c r="H21" s="9">
        <v>0.55000000000000004</v>
      </c>
      <c r="I21" s="5">
        <f t="shared" si="0"/>
        <v>4.4000000000000004</v>
      </c>
    </row>
    <row r="22" spans="1:9" s="10" customFormat="1" ht="26.25" thickBot="1">
      <c r="A22" s="6"/>
      <c r="B22" s="7" t="s">
        <v>47</v>
      </c>
      <c r="C22" s="7" t="s">
        <v>48</v>
      </c>
      <c r="D22" s="7" t="s">
        <v>28</v>
      </c>
      <c r="E22" s="7"/>
      <c r="F22" s="8">
        <v>10</v>
      </c>
      <c r="G22" s="3">
        <f t="shared" si="1"/>
        <v>40</v>
      </c>
      <c r="H22" s="9">
        <v>0.24</v>
      </c>
      <c r="I22" s="5">
        <f t="shared" si="0"/>
        <v>9.6</v>
      </c>
    </row>
    <row r="23" spans="1:9" s="10" customFormat="1" ht="26.25" thickBot="1">
      <c r="A23" s="6"/>
      <c r="B23" s="7" t="s">
        <v>49</v>
      </c>
      <c r="C23" s="7" t="s">
        <v>50</v>
      </c>
      <c r="D23" s="7" t="s">
        <v>28</v>
      </c>
      <c r="E23" s="7"/>
      <c r="F23" s="8">
        <v>10</v>
      </c>
      <c r="G23" s="3">
        <f t="shared" si="1"/>
        <v>40</v>
      </c>
      <c r="H23" s="9">
        <v>0.24</v>
      </c>
      <c r="I23" s="5">
        <f t="shared" si="0"/>
        <v>9.6</v>
      </c>
    </row>
    <row r="24" spans="1:9" s="10" customFormat="1" ht="26.25" thickBot="1">
      <c r="A24" s="6"/>
      <c r="B24" s="7" t="s">
        <v>51</v>
      </c>
      <c r="C24" s="7" t="s">
        <v>52</v>
      </c>
      <c r="D24" s="7" t="s">
        <v>28</v>
      </c>
      <c r="E24" s="7"/>
      <c r="F24" s="8">
        <v>1</v>
      </c>
      <c r="G24" s="3">
        <f t="shared" si="1"/>
        <v>4</v>
      </c>
      <c r="H24" s="9">
        <v>2.84</v>
      </c>
      <c r="I24" s="5">
        <f t="shared" si="0"/>
        <v>11.36</v>
      </c>
    </row>
    <row r="25" spans="1:9" s="10" customFormat="1" ht="26.25" thickBot="1">
      <c r="A25" s="6"/>
      <c r="B25" s="7" t="s">
        <v>53</v>
      </c>
      <c r="C25" s="7" t="s">
        <v>54</v>
      </c>
      <c r="D25" s="7" t="s">
        <v>28</v>
      </c>
      <c r="E25" s="7"/>
      <c r="F25" s="8">
        <v>12</v>
      </c>
      <c r="G25" s="3">
        <f t="shared" si="1"/>
        <v>48</v>
      </c>
      <c r="H25" s="9">
        <v>0.27</v>
      </c>
      <c r="I25" s="5">
        <f t="shared" si="0"/>
        <v>12.96</v>
      </c>
    </row>
    <row r="26" spans="1:9" s="10" customFormat="1" ht="26.25" thickBot="1">
      <c r="A26" s="6"/>
      <c r="B26" s="7" t="s">
        <v>55</v>
      </c>
      <c r="C26" s="7" t="s">
        <v>56</v>
      </c>
      <c r="D26" s="7" t="s">
        <v>28</v>
      </c>
      <c r="E26" s="7"/>
      <c r="F26" s="8">
        <v>4</v>
      </c>
      <c r="G26" s="3">
        <f t="shared" si="1"/>
        <v>16</v>
      </c>
      <c r="H26" s="9">
        <v>2.29</v>
      </c>
      <c r="I26" s="5">
        <f t="shared" si="0"/>
        <v>36.64</v>
      </c>
    </row>
    <row r="27" spans="1:9" s="10" customFormat="1" ht="26.25" thickBot="1">
      <c r="A27" s="6"/>
      <c r="B27" s="7" t="s">
        <v>57</v>
      </c>
      <c r="C27" s="7" t="s">
        <v>58</v>
      </c>
      <c r="D27" s="7" t="s">
        <v>28</v>
      </c>
      <c r="E27" s="7"/>
      <c r="F27" s="8">
        <v>1</v>
      </c>
      <c r="G27" s="3">
        <f t="shared" si="1"/>
        <v>4</v>
      </c>
      <c r="H27" s="9">
        <v>2.1800000000000002</v>
      </c>
      <c r="I27" s="5">
        <f t="shared" si="0"/>
        <v>8.7200000000000006</v>
      </c>
    </row>
    <row r="28" spans="1:9" s="10" customFormat="1" ht="21" customHeight="1" thickBot="1">
      <c r="A28" s="6"/>
      <c r="B28" s="7" t="s">
        <v>59</v>
      </c>
      <c r="C28" s="7" t="s">
        <v>60</v>
      </c>
      <c r="D28" s="7" t="s">
        <v>28</v>
      </c>
      <c r="E28" s="7"/>
      <c r="F28" s="8">
        <v>1</v>
      </c>
      <c r="G28" s="3">
        <f t="shared" si="1"/>
        <v>4</v>
      </c>
      <c r="H28" s="9">
        <v>3.69</v>
      </c>
      <c r="I28" s="5">
        <f t="shared" si="0"/>
        <v>14.76</v>
      </c>
    </row>
    <row r="29" spans="1:9" s="10" customFormat="1" ht="21" customHeight="1" thickBot="1">
      <c r="A29" s="6"/>
      <c r="B29" s="7" t="s">
        <v>61</v>
      </c>
      <c r="C29" s="7" t="s">
        <v>62</v>
      </c>
      <c r="D29" s="7" t="s">
        <v>28</v>
      </c>
      <c r="E29" s="7"/>
      <c r="F29" s="8">
        <v>1</v>
      </c>
      <c r="G29" s="3">
        <f t="shared" si="1"/>
        <v>4</v>
      </c>
      <c r="H29" s="9">
        <v>3.69</v>
      </c>
      <c r="I29" s="5">
        <f t="shared" si="0"/>
        <v>14.76</v>
      </c>
    </row>
    <row r="30" spans="1:9" s="10" customFormat="1" ht="26.25" thickBot="1">
      <c r="A30" s="6"/>
      <c r="B30" s="7" t="s">
        <v>63</v>
      </c>
      <c r="C30" s="7" t="s">
        <v>64</v>
      </c>
      <c r="D30" s="7" t="s">
        <v>28</v>
      </c>
      <c r="E30" s="7"/>
      <c r="F30" s="8">
        <v>10</v>
      </c>
      <c r="G30" s="3">
        <f t="shared" si="1"/>
        <v>40</v>
      </c>
      <c r="H30" s="9">
        <v>0.08</v>
      </c>
      <c r="I30" s="5">
        <f t="shared" si="0"/>
        <v>3.2</v>
      </c>
    </row>
    <row r="31" spans="1:9" s="10" customFormat="1" ht="26.25" thickBot="1">
      <c r="A31" s="6"/>
      <c r="B31" s="7" t="s">
        <v>65</v>
      </c>
      <c r="C31" s="7" t="s">
        <v>66</v>
      </c>
      <c r="D31" s="7" t="s">
        <v>28</v>
      </c>
      <c r="E31" s="7"/>
      <c r="F31" s="8">
        <v>1</v>
      </c>
      <c r="G31" s="3">
        <f t="shared" si="1"/>
        <v>4</v>
      </c>
      <c r="H31" s="9">
        <v>4.78</v>
      </c>
      <c r="I31" s="5">
        <f t="shared" si="0"/>
        <v>19.12</v>
      </c>
    </row>
    <row r="32" spans="1:9" s="10" customFormat="1" ht="26.25" thickBot="1">
      <c r="A32" s="6"/>
      <c r="B32" s="7" t="s">
        <v>67</v>
      </c>
      <c r="C32" s="7" t="s">
        <v>68</v>
      </c>
      <c r="D32" s="7" t="s">
        <v>28</v>
      </c>
      <c r="E32" s="7"/>
      <c r="F32" s="8">
        <v>20</v>
      </c>
      <c r="G32" s="3">
        <f t="shared" si="1"/>
        <v>80</v>
      </c>
      <c r="H32" s="9">
        <v>0.08</v>
      </c>
      <c r="I32" s="5">
        <f t="shared" si="0"/>
        <v>6.4</v>
      </c>
    </row>
    <row r="33" spans="1:9" s="10" customFormat="1" ht="26.25" thickBot="1">
      <c r="A33" s="6"/>
      <c r="B33" s="7" t="s">
        <v>69</v>
      </c>
      <c r="C33" s="7" t="s">
        <v>70</v>
      </c>
      <c r="D33" s="7" t="s">
        <v>28</v>
      </c>
      <c r="E33" s="7"/>
      <c r="F33" s="8">
        <v>2</v>
      </c>
      <c r="G33" s="3">
        <f t="shared" si="1"/>
        <v>8</v>
      </c>
      <c r="H33" s="9">
        <v>1.92</v>
      </c>
      <c r="I33" s="5">
        <f t="shared" si="0"/>
        <v>15.36</v>
      </c>
    </row>
    <row r="34" spans="1:9" s="10" customFormat="1" ht="26.25" thickBot="1">
      <c r="A34" s="6"/>
      <c r="B34" s="7" t="s">
        <v>71</v>
      </c>
      <c r="C34" s="7" t="s">
        <v>72</v>
      </c>
      <c r="D34" s="7" t="s">
        <v>28</v>
      </c>
      <c r="E34" s="7"/>
      <c r="F34" s="8">
        <v>1</v>
      </c>
      <c r="G34" s="3">
        <f t="shared" si="1"/>
        <v>4</v>
      </c>
      <c r="H34" s="9">
        <v>1.59</v>
      </c>
      <c r="I34" s="5">
        <f t="shared" si="0"/>
        <v>6.36</v>
      </c>
    </row>
    <row r="35" spans="1:9" s="10" customFormat="1" ht="26.25" thickBot="1">
      <c r="A35" s="6"/>
      <c r="B35" s="7" t="s">
        <v>73</v>
      </c>
      <c r="C35" s="7" t="s">
        <v>74</v>
      </c>
      <c r="D35" s="7" t="s">
        <v>28</v>
      </c>
      <c r="E35" s="7"/>
      <c r="F35" s="8">
        <v>10</v>
      </c>
      <c r="G35" s="3">
        <f t="shared" si="1"/>
        <v>40</v>
      </c>
      <c r="H35" s="9">
        <v>0.1</v>
      </c>
      <c r="I35" s="5">
        <f t="shared" si="0"/>
        <v>4</v>
      </c>
    </row>
    <row r="36" spans="1:9" s="10" customFormat="1" ht="26.25" thickBot="1">
      <c r="A36" s="6"/>
      <c r="B36" s="7" t="s">
        <v>75</v>
      </c>
      <c r="C36" s="7" t="s">
        <v>76</v>
      </c>
      <c r="D36" s="7" t="s">
        <v>28</v>
      </c>
      <c r="E36" s="7"/>
      <c r="F36" s="8">
        <v>1</v>
      </c>
      <c r="G36" s="3">
        <f t="shared" si="1"/>
        <v>4</v>
      </c>
      <c r="H36" s="9">
        <v>2.19</v>
      </c>
      <c r="I36" s="5">
        <f t="shared" si="0"/>
        <v>8.76</v>
      </c>
    </row>
    <row r="37" spans="1:9" s="10" customFormat="1" ht="25.5">
      <c r="A37" s="11"/>
      <c r="B37" s="12" t="s">
        <v>77</v>
      </c>
      <c r="C37" s="12" t="s">
        <v>78</v>
      </c>
      <c r="D37" s="12" t="s">
        <v>28</v>
      </c>
      <c r="E37" s="12"/>
      <c r="F37" s="13">
        <v>6</v>
      </c>
      <c r="G37" s="3">
        <f t="shared" si="1"/>
        <v>24</v>
      </c>
      <c r="H37" s="14">
        <v>0.06</v>
      </c>
      <c r="I37" s="5">
        <f t="shared" si="0"/>
        <v>1.44</v>
      </c>
    </row>
    <row r="39" spans="1:9">
      <c r="H39" t="s">
        <v>80</v>
      </c>
      <c r="I39" s="15">
        <f>SUM(I4:I37)</f>
        <v>2118.5000000000009</v>
      </c>
    </row>
  </sheetData>
  <mergeCells count="1">
    <mergeCell ref="A1:I2"/>
  </mergeCells>
  <hyperlinks>
    <hyperlink ref="C7" r:id="rId1"/>
    <hyperlink ref="C8" r:id="rId2"/>
    <hyperlink ref="C9" r:id="rId3"/>
    <hyperlink ref="C10" r:id="rId4"/>
    <hyperlink ref="C11" r:id="rId5"/>
    <hyperlink ref="C12" r:id="rId6"/>
    <hyperlink ref="C13" r:id="rId7"/>
    <hyperlink ref="C16" r:id="rId8"/>
    <hyperlink ref="C6" r:id="rId9"/>
    <hyperlink ref="C5" r:id="rId10"/>
  </hyperlinks>
  <pageMargins left="0.7" right="0.7" top="0.78740157499999996" bottom="0.78740157499999996" header="0.3" footer="0.3"/>
  <pageSetup paperSize="9" orientation="portrait" horizontalDpi="300" verticalDpi="300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Berner &amp; Mattner Systemtechnik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KREUZMANN, Oliver</dc:creator>
  <cp:lastModifiedBy>hs</cp:lastModifiedBy>
  <dcterms:created xsi:type="dcterms:W3CDTF">2017-11-15T15:39:46Z</dcterms:created>
  <dcterms:modified xsi:type="dcterms:W3CDTF">2017-12-18T19:52:17Z</dcterms:modified>
</cp:coreProperties>
</file>